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tabRatio="565"/>
  </bookViews>
  <sheets>
    <sheet name="Базові показники роботи" sheetId="4" r:id="rId1"/>
    <sheet name="Умови звіту" sheetId="7" r:id="rId2"/>
  </sheets>
  <definedNames>
    <definedName name="_xlnm.Print_Area" localSheetId="0">'Базові показники роботи'!$A$1:$J$30</definedName>
    <definedName name="_xlnm.Print_Area" localSheetId="1">'Умови звіту'!$A$1:$D$20</definedName>
  </definedNames>
  <calcPr calcId="124519" calcMode="manual"/>
</workbook>
</file>

<file path=xl/calcChain.xml><?xml version="1.0" encoding="utf-8"?>
<calcChain xmlns="http://schemas.openxmlformats.org/spreadsheetml/2006/main">
  <c r="I24" i="4"/>
  <c r="I23"/>
  <c r="I22"/>
  <c r="I21"/>
  <c r="J20"/>
</calcChain>
</file>

<file path=xl/sharedStrings.xml><?xml version="1.0" encoding="utf-8"?>
<sst xmlns="http://schemas.openxmlformats.org/spreadsheetml/2006/main" count="84" uniqueCount="57">
  <si>
    <t>(назва суду)</t>
  </si>
  <si>
    <t>Відсоток розгляду справ</t>
  </si>
  <si>
    <t>Середня тривалість розгляду справи (днів)</t>
  </si>
  <si>
    <t>B1</t>
  </si>
  <si>
    <t>Показник</t>
  </si>
  <si>
    <t>I.1</t>
  </si>
  <si>
    <t>Кількість справ та матеріалів, що перебувають на розгляді на початок звітного періоду</t>
  </si>
  <si>
    <t>I.2</t>
  </si>
  <si>
    <t>Кількість справ та матеріалів, що надійшли на розгляд за звітний період</t>
  </si>
  <si>
    <t>I.3</t>
  </si>
  <si>
    <t>Кількість розглянутих справ та матеріалів за звітний період</t>
  </si>
  <si>
    <t>I.4</t>
  </si>
  <si>
    <t>Кількість справ та матеріалів, що перебувають на розгляді на кінець звітного періоду</t>
  </si>
  <si>
    <t>I.5</t>
  </si>
  <si>
    <t>Кількість справ та матеріалів, що перебувають на розгляді понад один рік на кінець звітного періоду</t>
  </si>
  <si>
    <t>I.6</t>
  </si>
  <si>
    <t>Фактична кількість суддів</t>
  </si>
  <si>
    <t>II.1</t>
  </si>
  <si>
    <t>Кількість та відсоток справ та матеріалів, загальний термін проходження яких триває понад один рік</t>
  </si>
  <si>
    <t>II.2</t>
  </si>
  <si>
    <t>II.3</t>
  </si>
  <si>
    <t>Середня кількість розглянутих справ та матеріалів на одного суддю</t>
  </si>
  <si>
    <t>II.4</t>
  </si>
  <si>
    <t>Середня кількість справ та матеріалів, що перебували на розгляді в звітний період в розрахунку на одного суддю</t>
  </si>
  <si>
    <t>II.5</t>
  </si>
  <si>
    <t>II.6</t>
  </si>
  <si>
    <t>Проведення опитувань громадян-учасників судових проваджень</t>
  </si>
  <si>
    <t>II.7</t>
  </si>
  <si>
    <t>Оприлюднення результатів опитувань громадян-учасників судових проваджень на веб-сторінці суду</t>
  </si>
  <si>
    <t>II.8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</si>
  <si>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</si>
  <si>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II.9</t>
  </si>
  <si>
    <t>Відсоток громадян-учасників судових проваджень, що оцінюють роботу суду на "добре" (4) та "відмінно" (5)</t>
  </si>
  <si>
    <t>Базові показники роботи</t>
  </si>
  <si>
    <t xml:space="preserve"> за (звітний період)</t>
  </si>
  <si>
    <t xml:space="preserve">№ </t>
  </si>
  <si>
    <t xml:space="preserve"> I.Вихідні дані автоматизованої системи діловодства</t>
  </si>
  <si>
    <t xml:space="preserve"> II.Базові показники</t>
  </si>
  <si>
    <t xml:space="preserve"> згідно рішення Ради суддів України №28 від 02 квітня 2015 року</t>
  </si>
  <si>
    <t>Дані за звітний 
період</t>
  </si>
  <si>
    <t>Базові показники роботи (умови)</t>
  </si>
  <si>
    <t>Встановлюється в ДСС за вказаним шляхом: Сервіс\Параметри системи\Закладка "Статистика"\Фактична кількість суддів</t>
  </si>
  <si>
    <t>(Дата надходження &gt;= Початок зв.періоду Та Дата надходження &lt;= Кінець зв.періоду)</t>
  </si>
  <si>
    <t>(Дата закінчення розгляду &gt;= Початок зв.періоду Та Дата закінчення розгляду &lt;= Кінець зв.періоду)</t>
  </si>
  <si>
    <t>Дані за звітний період</t>
  </si>
  <si>
    <t>(Дата закінчення розгляду = пусто або Дата закінчення розгляду &gt; Кінець зв.періоду)</t>
  </si>
  <si>
    <t>(Дата закінчення розгляду в межах зв.п.)/(Дата надходження в межах зв.п.) *100</t>
  </si>
  <si>
    <t>(Дата закінчення розгляду в межах зв.п.)/фактична кількість суддів</t>
  </si>
  <si>
    <t>((Дата надходження &lt; Початок зв.періоду) та (Дата закінчення розгляду = пусто або &gt;= Початок зв.періоду))</t>
  </si>
  <si>
    <t>(((Дата надходження &lt; початку зв.п.) та (Дата закінчення розгляду не запонена або &gt;= початку зв.п.)) 
або (Дата надходження в межах зв.п.))/фактична кількість суддів</t>
  </si>
  <si>
    <t>(Комірка І20)/(залишок по суду справ та матеріалів)*100</t>
  </si>
  <si>
    <t>Примітка для судів 1 інстанції щодо розрахунку рядка ІІ.5: якщо вказано в СК П дату відкриття, то формула розрахунку днів така, як вказано в загальній формулі вище, а якщо дата відкриття в СК П відсутня та відмічено пункти (5.3.2.2 або п. 5.3.1 або 5.4.2  Або п. 5.4 Інакше Та п.8.2, 8.3, 8.4, 8.5, 8.8 – не заповнено Та 9.3.4. - заповнено), то у формулі замість дати відкриття віднімається дата надходження.</t>
  </si>
  <si>
    <t>((Дата закінчення розгляду = пусто або Дата закінчення розгляду &gt; Кінець зв.п.) та ((Кінець зв.п - Дата надходження)+1) &gt;= 365)
та (Дата поєднання = пусто та (Дата зупинення = пусто або Дата зупинення &gt; Кінець зв.періоду або (Дата поновлення &lt;= Кінець зв.періоду та Дата поновлення &gt; Дата зупинення)))</t>
  </si>
  <si>
    <r>
      <t xml:space="preserve">(((Дата закінчення розгляду в межах зв.п. - Дата відкриття провадження)+1) по всім справам розглянутим)/
кількість справ, у яких Дата закінчення розгляду в межах зв.п.
</t>
    </r>
    <r>
      <rPr>
        <b/>
        <sz val="10"/>
        <color indexed="8"/>
        <rFont val="Times New Roman"/>
        <family val="1"/>
        <charset val="204"/>
      </rPr>
      <t>Примітка, щодо розрахунку кількості днів з урахуванням зупинення та поновлення:</t>
    </r>
    <r>
      <rPr>
        <sz val="10"/>
        <color indexed="8"/>
        <rFont val="Times New Roman"/>
        <family val="1"/>
        <charset val="204"/>
      </rPr>
      <t xml:space="preserve">
1. Якщо не вказано дату зупинення та поновлення, то кількість днів розраховується як: (Дата закінчення розгляду - Дата відкриття провадження).
 2. Якщо Дата зупинення &lt;= Кінець зв.п. та Дата поновлення = пусто, то кількість днів розраховується як: (Дата закінчення розгляду - Дата відкриття провадження).
 3. Якщо Дата зупинення &lt;= Кінець зв.п. та Дата поновлення &lt;= Кінець зв.п та Дата поновлення &gt; Дата зупинення, то кількість днів розраховується як: ((Дата закінчення розгляду - Дата відкриття провадження) - (Дата поновлення - Дата зупинення)</t>
    </r>
  </si>
  <si>
    <t>5 липня 2017 року</t>
  </si>
  <si>
    <t>Херсонський окружний адміністративний суд</t>
  </si>
  <si>
    <t>перше півріччя 2017 року</t>
  </si>
</sst>
</file>

<file path=xl/styles.xml><?xml version="1.0" encoding="utf-8"?>
<styleSheet xmlns="http://schemas.openxmlformats.org/spreadsheetml/2006/main">
  <numFmts count="1">
    <numFmt numFmtId="183" formatCode="0.0%"/>
  </numFmts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26"/>
      <name val="Calibri"/>
      <family val="2"/>
      <charset val="204"/>
    </font>
    <font>
      <b/>
      <sz val="11"/>
      <color indexed="2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Arial Cyr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2" borderId="1" applyNumberFormat="0" applyAlignment="0" applyProtection="0"/>
    <xf numFmtId="0" fontId="14" fillId="16" borderId="2" applyNumberFormat="0" applyAlignment="0" applyProtection="0"/>
    <xf numFmtId="0" fontId="12" fillId="0" borderId="0" applyNumberFormat="0" applyFill="0" applyBorder="0" applyAlignment="0" applyProtection="0"/>
    <xf numFmtId="0" fontId="5" fillId="17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4" fillId="3" borderId="1" applyNumberFormat="0" applyAlignment="0" applyProtection="0"/>
    <xf numFmtId="0" fontId="6" fillId="0" borderId="6" applyNumberFormat="0" applyFill="0" applyAlignment="0" applyProtection="0"/>
    <xf numFmtId="0" fontId="10" fillId="8" borderId="0" applyNumberFormat="0" applyBorder="0" applyAlignment="0" applyProtection="0"/>
    <xf numFmtId="0" fontId="2" fillId="4" borderId="7" applyNumberFormat="0" applyFont="0" applyAlignment="0" applyProtection="0"/>
    <xf numFmtId="0" fontId="9" fillId="2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3" fillId="0" borderId="0"/>
    <xf numFmtId="0" fontId="21" fillId="0" borderId="0"/>
    <xf numFmtId="0" fontId="2" fillId="0" borderId="0"/>
    <xf numFmtId="0" fontId="3" fillId="0" borderId="0"/>
    <xf numFmtId="0" fontId="21" fillId="0" borderId="0"/>
    <xf numFmtId="0" fontId="2" fillId="0" borderId="0"/>
    <xf numFmtId="0" fontId="18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8" fillId="0" borderId="0"/>
  </cellStyleXfs>
  <cellXfs count="73">
    <xf numFmtId="0" fontId="0" fillId="0" borderId="0" xfId="0"/>
    <xf numFmtId="0" fontId="25" fillId="0" borderId="0" xfId="0" applyFo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6" fillId="0" borderId="13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5" fillId="0" borderId="14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0" fillId="0" borderId="0" xfId="0" applyFont="1"/>
    <xf numFmtId="0" fontId="28" fillId="0" borderId="0" xfId="0" applyFont="1" applyBorder="1" applyAlignment="1"/>
    <xf numFmtId="0" fontId="28" fillId="0" borderId="0" xfId="0" applyFont="1" applyBorder="1"/>
    <xf numFmtId="0" fontId="29" fillId="0" borderId="0" xfId="0" applyFont="1" applyBorder="1"/>
    <xf numFmtId="0" fontId="29" fillId="0" borderId="0" xfId="0" applyFont="1"/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left" vertical="center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3" xfId="0" applyBorder="1"/>
    <xf numFmtId="0" fontId="31" fillId="0" borderId="17" xfId="54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0" xfId="54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1" fillId="0" borderId="18" xfId="54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7" xfId="0" applyNumberFormat="1" applyFont="1" applyBorder="1" applyAlignment="1">
      <alignment horizontal="center" vertical="center" wrapText="1"/>
    </xf>
    <xf numFmtId="0" fontId="0" fillId="0" borderId="19" xfId="0" applyBorder="1"/>
    <xf numFmtId="0" fontId="34" fillId="0" borderId="0" xfId="0" applyNumberFormat="1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right" vertical="center" wrapText="1"/>
    </xf>
    <xf numFmtId="183" fontId="25" fillId="0" borderId="15" xfId="0" applyNumberFormat="1" applyFont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5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right" vertical="center"/>
    </xf>
    <xf numFmtId="1" fontId="25" fillId="0" borderId="15" xfId="0" applyNumberFormat="1" applyFont="1" applyBorder="1" applyAlignment="1">
      <alignment horizontal="right" vertical="center"/>
    </xf>
    <xf numFmtId="0" fontId="25" fillId="0" borderId="15" xfId="0" applyFont="1" applyBorder="1" applyAlignment="1">
      <alignment horizontal="right" vertical="center" wrapText="1"/>
    </xf>
    <xf numFmtId="183" fontId="25" fillId="0" borderId="15" xfId="0" applyNumberFormat="1" applyFont="1" applyBorder="1" applyAlignment="1">
      <alignment horizontal="right" vertical="center"/>
    </xf>
    <xf numFmtId="0" fontId="32" fillId="0" borderId="15" xfId="0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right" vertical="center"/>
    </xf>
    <xf numFmtId="0" fontId="25" fillId="0" borderId="20" xfId="0" applyFont="1" applyBorder="1" applyAlignment="1">
      <alignment horizontal="right" vertical="center"/>
    </xf>
    <xf numFmtId="0" fontId="32" fillId="0" borderId="13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top" wrapText="1"/>
    </xf>
    <xf numFmtId="0" fontId="30" fillId="0" borderId="0" xfId="0" applyFont="1" applyAlignment="1">
      <alignment horizontal="left" vertical="top" wrapText="1"/>
    </xf>
    <xf numFmtId="1" fontId="30" fillId="0" borderId="15" xfId="0" applyNumberFormat="1" applyFont="1" applyBorder="1" applyAlignment="1">
      <alignment horizontal="center" vertical="center" wrapText="1"/>
    </xf>
    <xf numFmtId="1" fontId="30" fillId="0" borderId="15" xfId="0" applyNumberFormat="1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10" fontId="30" fillId="0" borderId="22" xfId="0" applyNumberFormat="1" applyFont="1" applyBorder="1" applyAlignment="1">
      <alignment horizontal="center" vertical="center" wrapText="1"/>
    </xf>
    <xf numFmtId="10" fontId="30" fillId="0" borderId="23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horizontal="left" vertical="center"/>
    </xf>
    <xf numFmtId="0" fontId="35" fillId="0" borderId="21" xfId="0" applyFont="1" applyBorder="1" applyAlignment="1">
      <alignment horizontal="left" vertical="center"/>
    </xf>
    <xf numFmtId="10" fontId="30" fillId="0" borderId="15" xfId="0" applyNumberFormat="1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8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</cellXfs>
  <cellStyles count="70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40% - Accent1" xfId="13"/>
    <cellStyle name="40% - Accent1 2" xfId="14"/>
    <cellStyle name="40% - Accent2" xfId="15"/>
    <cellStyle name="40% - Accent2 2" xfId="16"/>
    <cellStyle name="40% - Accent3" xfId="17"/>
    <cellStyle name="40% - Accent3 2" xfId="18"/>
    <cellStyle name="40% - Accent4" xfId="19"/>
    <cellStyle name="40% - Accent4 2" xfId="20"/>
    <cellStyle name="40% - Accent5" xfId="21"/>
    <cellStyle name="40% - Accent5 2" xfId="22"/>
    <cellStyle name="40% - Accent6" xfId="23"/>
    <cellStyle name="40% - Accent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heck Cell" xfId="39"/>
    <cellStyle name="Explanatory Text" xfId="40"/>
    <cellStyle name="Good" xfId="41"/>
    <cellStyle name="Heading 1" xfId="42"/>
    <cellStyle name="Heading 2" xfId="43"/>
    <cellStyle name="Heading 3" xfId="44"/>
    <cellStyle name="Heading 4" xfId="45"/>
    <cellStyle name="Input" xfId="46"/>
    <cellStyle name="Linked Cell" xfId="47"/>
    <cellStyle name="Neutral" xfId="48"/>
    <cellStyle name="Note" xfId="49"/>
    <cellStyle name="Output" xfId="50"/>
    <cellStyle name="Title" xfId="51"/>
    <cellStyle name="Total" xfId="52"/>
    <cellStyle name="Warning Text" xfId="53"/>
    <cellStyle name="Звичайний 2" xfId="54"/>
    <cellStyle name="Звичайний 2 2" xfId="55"/>
    <cellStyle name="Звичайний 2 3" xfId="56"/>
    <cellStyle name="Звичайний 3" xfId="57"/>
    <cellStyle name="Звичайний 4" xfId="58"/>
    <cellStyle name="Звичайний 5" xfId="59"/>
    <cellStyle name="Обычный" xfId="0" builtinId="0"/>
    <cellStyle name="Обычный 2" xfId="60"/>
    <cellStyle name="Обычный 2 2" xfId="61"/>
    <cellStyle name="Обычный 3" xfId="62"/>
    <cellStyle name="Обычный 4" xfId="63"/>
    <cellStyle name="Обычный 4 2" xfId="64"/>
    <cellStyle name="Обычный 4 2 2" xfId="65"/>
    <cellStyle name="Обычный 4 3" xfId="66"/>
    <cellStyle name="Обычный 4 4" xfId="67"/>
    <cellStyle name="Обычный 7 2" xfId="68"/>
    <cellStyle name="Фінансовий [0] 2" xfId="69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topLeftCell="A10" workbookViewId="0">
      <selection activeCell="I18" sqref="I18:J18"/>
    </sheetView>
  </sheetViews>
  <sheetFormatPr defaultRowHeight="15"/>
  <cols>
    <col min="9" max="9" width="12.85546875" customWidth="1"/>
    <col min="10" max="10" width="12.28515625" customWidth="1"/>
  </cols>
  <sheetData>
    <row r="1" spans="1:22" ht="15.75" customHeight="1">
      <c r="A1" s="31">
        <v>8</v>
      </c>
      <c r="B1" s="24">
        <v>47</v>
      </c>
      <c r="C1" s="24">
        <v>0</v>
      </c>
      <c r="D1" s="24">
        <v>0</v>
      </c>
      <c r="E1" s="24">
        <v>8</v>
      </c>
      <c r="F1" s="24">
        <v>47</v>
      </c>
      <c r="G1" s="32">
        <v>40817</v>
      </c>
      <c r="H1" s="33">
        <v>40817</v>
      </c>
      <c r="I1" s="33">
        <v>1100</v>
      </c>
      <c r="J1" s="34"/>
      <c r="L1" s="35"/>
      <c r="M1" s="35"/>
      <c r="N1" s="25"/>
      <c r="O1" s="25"/>
      <c r="P1" s="26"/>
      <c r="Q1" s="26"/>
      <c r="R1" s="26"/>
      <c r="S1" s="26"/>
      <c r="T1" s="26"/>
      <c r="U1" s="26"/>
      <c r="V1" s="26"/>
    </row>
    <row r="2" spans="1:22" ht="15.75">
      <c r="A2" s="53" t="s">
        <v>33</v>
      </c>
      <c r="B2" s="54"/>
      <c r="C2" s="54"/>
      <c r="D2" s="54"/>
      <c r="E2" s="54"/>
      <c r="F2" s="54"/>
      <c r="G2" s="54"/>
      <c r="H2" s="54"/>
      <c r="I2" s="54"/>
      <c r="J2" s="55"/>
    </row>
    <row r="3" spans="1:22" ht="15.75">
      <c r="A3" s="5"/>
      <c r="B3" s="6"/>
      <c r="C3" s="56" t="s">
        <v>55</v>
      </c>
      <c r="D3" s="56"/>
      <c r="E3" s="56"/>
      <c r="F3" s="56"/>
      <c r="G3" s="56"/>
      <c r="H3" s="56"/>
      <c r="I3" s="29"/>
      <c r="J3" s="7"/>
    </row>
    <row r="4" spans="1:22" ht="15.75">
      <c r="A4" s="8"/>
      <c r="B4" s="9"/>
      <c r="C4" s="57" t="s">
        <v>0</v>
      </c>
      <c r="D4" s="57"/>
      <c r="E4" s="57"/>
      <c r="F4" s="57"/>
      <c r="G4" s="57"/>
      <c r="H4" s="57"/>
      <c r="I4" s="10"/>
      <c r="J4" s="7"/>
    </row>
    <row r="5" spans="1:22" ht="15.75">
      <c r="A5" s="53" t="s">
        <v>56</v>
      </c>
      <c r="B5" s="54"/>
      <c r="C5" s="54"/>
      <c r="D5" s="54"/>
      <c r="E5" s="54"/>
      <c r="F5" s="54"/>
      <c r="G5" s="54"/>
      <c r="H5" s="54"/>
      <c r="I5" s="54"/>
      <c r="J5" s="55"/>
    </row>
    <row r="6" spans="1:22" ht="15.75">
      <c r="A6" s="28"/>
      <c r="B6" s="29"/>
      <c r="C6" s="6"/>
      <c r="D6" s="57" t="s">
        <v>34</v>
      </c>
      <c r="E6" s="57"/>
      <c r="F6" s="57"/>
      <c r="G6" s="57"/>
      <c r="H6" s="6"/>
      <c r="I6" s="6"/>
      <c r="J6" s="30"/>
    </row>
    <row r="7" spans="1:22" ht="15.75">
      <c r="A7" s="28"/>
      <c r="B7" s="29"/>
      <c r="C7" s="6"/>
      <c r="D7" s="11"/>
      <c r="E7" s="11"/>
      <c r="F7" s="11"/>
      <c r="G7" s="11"/>
      <c r="H7" s="6"/>
      <c r="I7" s="6"/>
      <c r="J7" s="30"/>
    </row>
    <row r="8" spans="1:22" ht="15.75">
      <c r="A8" s="48" t="s">
        <v>38</v>
      </c>
      <c r="B8" s="49"/>
      <c r="C8" s="49"/>
      <c r="D8" s="49"/>
      <c r="E8" s="49"/>
      <c r="F8" s="49"/>
      <c r="G8" s="49"/>
      <c r="H8" s="49"/>
      <c r="I8" s="49"/>
      <c r="J8" s="50"/>
    </row>
    <row r="9" spans="1:22">
      <c r="A9" s="2"/>
      <c r="B9" s="3"/>
      <c r="C9" s="3"/>
      <c r="D9" s="3"/>
      <c r="E9" s="3"/>
      <c r="F9" s="3"/>
      <c r="G9" s="3"/>
      <c r="H9" s="3"/>
      <c r="I9" s="3"/>
      <c r="J9" s="4"/>
    </row>
    <row r="10" spans="1:22">
      <c r="A10" s="23"/>
      <c r="B10" s="22"/>
      <c r="C10" s="22"/>
      <c r="D10" s="22"/>
      <c r="E10" s="22"/>
      <c r="F10" s="22"/>
      <c r="G10" s="22"/>
      <c r="H10" s="22"/>
      <c r="I10" s="22"/>
      <c r="J10" s="21"/>
    </row>
    <row r="11" spans="1:22" ht="33" customHeight="1">
      <c r="A11" s="27" t="s">
        <v>35</v>
      </c>
      <c r="B11" s="46" t="s">
        <v>4</v>
      </c>
      <c r="C11" s="46"/>
      <c r="D11" s="46"/>
      <c r="E11" s="46"/>
      <c r="F11" s="46"/>
      <c r="G11" s="46"/>
      <c r="H11" s="46"/>
      <c r="I11" s="47" t="s">
        <v>39</v>
      </c>
      <c r="J11" s="46"/>
    </row>
    <row r="12" spans="1:22" ht="27" customHeight="1">
      <c r="A12" s="45" t="s">
        <v>36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22" ht="32.25" customHeight="1">
      <c r="A13" s="27" t="s">
        <v>5</v>
      </c>
      <c r="B13" s="40" t="s">
        <v>6</v>
      </c>
      <c r="C13" s="40"/>
      <c r="D13" s="40"/>
      <c r="E13" s="40"/>
      <c r="F13" s="40"/>
      <c r="G13" s="40"/>
      <c r="H13" s="40"/>
      <c r="I13" s="51">
        <v>547</v>
      </c>
      <c r="J13" s="52"/>
    </row>
    <row r="14" spans="1:22" ht="30.75" customHeight="1">
      <c r="A14" s="27" t="s">
        <v>7</v>
      </c>
      <c r="B14" s="40" t="s">
        <v>8</v>
      </c>
      <c r="C14" s="40"/>
      <c r="D14" s="40"/>
      <c r="E14" s="40"/>
      <c r="F14" s="40"/>
      <c r="G14" s="40"/>
      <c r="H14" s="40"/>
      <c r="I14" s="41">
        <v>1288</v>
      </c>
      <c r="J14" s="41"/>
    </row>
    <row r="15" spans="1:22" ht="26.25" customHeight="1">
      <c r="A15" s="27" t="s">
        <v>9</v>
      </c>
      <c r="B15" s="40" t="s">
        <v>10</v>
      </c>
      <c r="C15" s="40"/>
      <c r="D15" s="40"/>
      <c r="E15" s="40"/>
      <c r="F15" s="40"/>
      <c r="G15" s="40"/>
      <c r="H15" s="40"/>
      <c r="I15" s="41">
        <v>1545</v>
      </c>
      <c r="J15" s="41"/>
    </row>
    <row r="16" spans="1:22" ht="33.75" customHeight="1">
      <c r="A16" s="27" t="s">
        <v>11</v>
      </c>
      <c r="B16" s="40" t="s">
        <v>12</v>
      </c>
      <c r="C16" s="40"/>
      <c r="D16" s="40"/>
      <c r="E16" s="40"/>
      <c r="F16" s="40"/>
      <c r="G16" s="40"/>
      <c r="H16" s="40"/>
      <c r="I16" s="41">
        <v>291</v>
      </c>
      <c r="J16" s="41"/>
    </row>
    <row r="17" spans="1:10" ht="31.5" customHeight="1">
      <c r="A17" s="27" t="s">
        <v>13</v>
      </c>
      <c r="B17" s="40" t="s">
        <v>14</v>
      </c>
      <c r="C17" s="40"/>
      <c r="D17" s="40"/>
      <c r="E17" s="40"/>
      <c r="F17" s="40"/>
      <c r="G17" s="40"/>
      <c r="H17" s="40"/>
      <c r="I17" s="43">
        <v>1</v>
      </c>
      <c r="J17" s="41"/>
    </row>
    <row r="18" spans="1:10" ht="30.75" customHeight="1">
      <c r="A18" s="27" t="s">
        <v>15</v>
      </c>
      <c r="B18" s="40" t="s">
        <v>16</v>
      </c>
      <c r="C18" s="40"/>
      <c r="D18" s="40"/>
      <c r="E18" s="40"/>
      <c r="F18" s="40"/>
      <c r="G18" s="40"/>
      <c r="H18" s="40"/>
      <c r="I18" s="41">
        <v>8</v>
      </c>
      <c r="J18" s="41"/>
    </row>
    <row r="19" spans="1:10" ht="30" customHeight="1">
      <c r="A19" s="45" t="s">
        <v>37</v>
      </c>
      <c r="B19" s="45"/>
      <c r="C19" s="45"/>
      <c r="D19" s="45"/>
      <c r="E19" s="45"/>
      <c r="F19" s="45"/>
      <c r="G19" s="45"/>
      <c r="H19" s="45"/>
      <c r="I19" s="45"/>
      <c r="J19" s="45"/>
    </row>
    <row r="20" spans="1:10" ht="36" customHeight="1">
      <c r="A20" s="27" t="s">
        <v>17</v>
      </c>
      <c r="B20" s="40" t="s">
        <v>18</v>
      </c>
      <c r="C20" s="40"/>
      <c r="D20" s="40"/>
      <c r="E20" s="40"/>
      <c r="F20" s="40"/>
      <c r="G20" s="40"/>
      <c r="H20" s="40"/>
      <c r="I20" s="36">
        <v>1</v>
      </c>
      <c r="J20" s="37">
        <f>IF(I16&lt;&gt;0,(I20/I16),0)</f>
        <v>3.4364261168384879E-3</v>
      </c>
    </row>
    <row r="21" spans="1:10" ht="24.75" customHeight="1">
      <c r="A21" s="27" t="s">
        <v>19</v>
      </c>
      <c r="B21" s="40" t="s">
        <v>1</v>
      </c>
      <c r="C21" s="40"/>
      <c r="D21" s="40"/>
      <c r="E21" s="40"/>
      <c r="F21" s="40"/>
      <c r="G21" s="40"/>
      <c r="H21" s="40"/>
      <c r="I21" s="44">
        <f>IF(I14&lt;&gt;0,(I15/I14),0)</f>
        <v>1.1995341614906831</v>
      </c>
      <c r="J21" s="44"/>
    </row>
    <row r="22" spans="1:10" ht="36" customHeight="1">
      <c r="A22" s="27" t="s">
        <v>20</v>
      </c>
      <c r="B22" s="40" t="s">
        <v>21</v>
      </c>
      <c r="C22" s="40"/>
      <c r="D22" s="40"/>
      <c r="E22" s="40"/>
      <c r="F22" s="40"/>
      <c r="G22" s="40"/>
      <c r="H22" s="40"/>
      <c r="I22" s="42">
        <f>IF(I18&lt;&gt;0,I15/I18,0)</f>
        <v>193.125</v>
      </c>
      <c r="J22" s="42"/>
    </row>
    <row r="23" spans="1:10" ht="36" customHeight="1">
      <c r="A23" s="27" t="s">
        <v>22</v>
      </c>
      <c r="B23" s="40" t="s">
        <v>23</v>
      </c>
      <c r="C23" s="40"/>
      <c r="D23" s="40"/>
      <c r="E23" s="40"/>
      <c r="F23" s="40"/>
      <c r="G23" s="40"/>
      <c r="H23" s="40"/>
      <c r="I23" s="42">
        <f>IF(I18&lt;&gt;0,SUM(I13:J14)/I18,0)</f>
        <v>229.375</v>
      </c>
      <c r="J23" s="42"/>
    </row>
    <row r="24" spans="1:10" ht="24.75" customHeight="1">
      <c r="A24" s="27" t="s">
        <v>24</v>
      </c>
      <c r="B24" s="40" t="s">
        <v>2</v>
      </c>
      <c r="C24" s="40"/>
      <c r="D24" s="40"/>
      <c r="E24" s="40"/>
      <c r="F24" s="40"/>
      <c r="G24" s="40"/>
      <c r="H24" s="40"/>
      <c r="I24" s="42">
        <f>IF(I1&lt;&gt;0,H1/I1,0)</f>
        <v>37.106363636363639</v>
      </c>
      <c r="J24" s="42"/>
    </row>
    <row r="25" spans="1:10" ht="36" customHeight="1">
      <c r="A25" s="27" t="s">
        <v>25</v>
      </c>
      <c r="B25" s="40" t="s">
        <v>26</v>
      </c>
      <c r="C25" s="40"/>
      <c r="D25" s="40"/>
      <c r="E25" s="40"/>
      <c r="F25" s="40"/>
      <c r="G25" s="40"/>
      <c r="H25" s="40"/>
      <c r="I25" s="41">
        <v>0</v>
      </c>
      <c r="J25" s="41"/>
    </row>
    <row r="26" spans="1:10" ht="31.5" customHeight="1">
      <c r="A26" s="27" t="s">
        <v>27</v>
      </c>
      <c r="B26" s="40" t="s">
        <v>28</v>
      </c>
      <c r="C26" s="40"/>
      <c r="D26" s="40"/>
      <c r="E26" s="40"/>
      <c r="F26" s="40"/>
      <c r="G26" s="40"/>
      <c r="H26" s="40"/>
      <c r="I26" s="41">
        <v>0</v>
      </c>
      <c r="J26" s="41"/>
    </row>
    <row r="27" spans="1:10" ht="47.25" customHeight="1">
      <c r="A27" s="27" t="s">
        <v>29</v>
      </c>
      <c r="B27" s="40" t="s">
        <v>30</v>
      </c>
      <c r="C27" s="40"/>
      <c r="D27" s="40"/>
      <c r="E27" s="40"/>
      <c r="F27" s="40"/>
      <c r="G27" s="40"/>
      <c r="H27" s="40"/>
      <c r="I27" s="41">
        <v>0</v>
      </c>
      <c r="J27" s="41"/>
    </row>
    <row r="28" spans="1:10" ht="32.25" customHeight="1">
      <c r="A28" s="27" t="s">
        <v>31</v>
      </c>
      <c r="B28" s="40" t="s">
        <v>32</v>
      </c>
      <c r="C28" s="40"/>
      <c r="D28" s="40"/>
      <c r="E28" s="40"/>
      <c r="F28" s="40"/>
      <c r="G28" s="40"/>
      <c r="H28" s="40"/>
      <c r="I28" s="41">
        <v>0</v>
      </c>
      <c r="J28" s="41"/>
    </row>
    <row r="29" spans="1:10" ht="15.75">
      <c r="A29" s="1"/>
      <c r="B29" s="38"/>
      <c r="C29" s="38"/>
      <c r="D29" s="38"/>
      <c r="E29" s="38"/>
      <c r="F29" s="38"/>
      <c r="G29" s="38"/>
      <c r="H29" s="38"/>
      <c r="I29" s="38"/>
      <c r="J29" s="38"/>
    </row>
    <row r="30" spans="1:10" ht="15.75">
      <c r="A30" s="1"/>
      <c r="B30" s="38"/>
      <c r="C30" s="38"/>
      <c r="D30" s="38"/>
      <c r="E30" s="38"/>
      <c r="F30" s="38"/>
      <c r="G30" s="38"/>
      <c r="H30" s="38"/>
      <c r="I30" s="39" t="s">
        <v>54</v>
      </c>
      <c r="J30" s="39"/>
    </row>
    <row r="31" spans="1:10" ht="15.75">
      <c r="A31" s="1"/>
      <c r="B31" s="38"/>
      <c r="C31" s="38"/>
      <c r="D31" s="38"/>
      <c r="E31" s="38"/>
      <c r="F31" s="38"/>
      <c r="G31" s="38"/>
      <c r="H31" s="38"/>
      <c r="I31" s="38"/>
      <c r="J31" s="38"/>
    </row>
    <row r="32" spans="1:10" ht="15.75">
      <c r="A32" s="1"/>
      <c r="B32" s="38"/>
      <c r="C32" s="38"/>
      <c r="D32" s="38"/>
      <c r="E32" s="38"/>
      <c r="F32" s="38"/>
      <c r="G32" s="38"/>
      <c r="H32" s="38"/>
      <c r="I32" s="38"/>
      <c r="J32" s="38"/>
    </row>
    <row r="33" spans="1:10" ht="15.75">
      <c r="A33" s="1"/>
      <c r="B33" s="38"/>
      <c r="C33" s="38"/>
      <c r="D33" s="38"/>
      <c r="E33" s="38"/>
      <c r="F33" s="38"/>
      <c r="G33" s="38"/>
      <c r="H33" s="38"/>
      <c r="I33" s="38"/>
      <c r="J33" s="38"/>
    </row>
  </sheetData>
  <mergeCells count="49">
    <mergeCell ref="B13:H13"/>
    <mergeCell ref="I13:J13"/>
    <mergeCell ref="B14:H14"/>
    <mergeCell ref="I14:J14"/>
    <mergeCell ref="A12:J12"/>
    <mergeCell ref="A2:J2"/>
    <mergeCell ref="C3:H3"/>
    <mergeCell ref="C4:H4"/>
    <mergeCell ref="A5:J5"/>
    <mergeCell ref="D6:G6"/>
    <mergeCell ref="B11:H11"/>
    <mergeCell ref="I11:J11"/>
    <mergeCell ref="A8:J8"/>
    <mergeCell ref="B18:H18"/>
    <mergeCell ref="I18:J18"/>
    <mergeCell ref="B15:H15"/>
    <mergeCell ref="I15:J15"/>
    <mergeCell ref="B16:H16"/>
    <mergeCell ref="I16:J16"/>
    <mergeCell ref="B17:H17"/>
    <mergeCell ref="I17:J17"/>
    <mergeCell ref="B20:H20"/>
    <mergeCell ref="B21:H21"/>
    <mergeCell ref="I21:J21"/>
    <mergeCell ref="B22:H22"/>
    <mergeCell ref="I22:J22"/>
    <mergeCell ref="A19:J19"/>
    <mergeCell ref="B23:H23"/>
    <mergeCell ref="I23:J23"/>
    <mergeCell ref="B24:H24"/>
    <mergeCell ref="I24:J24"/>
    <mergeCell ref="B25:H25"/>
    <mergeCell ref="I25:J25"/>
    <mergeCell ref="B26:H26"/>
    <mergeCell ref="I26:J26"/>
    <mergeCell ref="B27:H27"/>
    <mergeCell ref="I27:J27"/>
    <mergeCell ref="B28:H28"/>
    <mergeCell ref="I28:J28"/>
    <mergeCell ref="B32:H32"/>
    <mergeCell ref="I32:J32"/>
    <mergeCell ref="B33:H33"/>
    <mergeCell ref="I33:J33"/>
    <mergeCell ref="B29:H29"/>
    <mergeCell ref="I29:J29"/>
    <mergeCell ref="B30:H30"/>
    <mergeCell ref="B31:H31"/>
    <mergeCell ref="I31:J31"/>
    <mergeCell ref="I30:J30"/>
  </mergeCells>
  <pageMargins left="0.7" right="0.7" top="0.75" bottom="0.75" header="0.3" footer="0.3"/>
  <pageSetup paperSize="9" scale="88" orientation="portrait" r:id="rId1"/>
  <headerFooter>
    <oddFooter>&amp;L8D25D6C0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showFormulas="1" topLeftCell="A2" workbookViewId="0">
      <selection activeCell="C10" sqref="C10:D10"/>
    </sheetView>
  </sheetViews>
  <sheetFormatPr defaultRowHeight="15"/>
  <cols>
    <col min="1" max="1" width="3" style="16" customWidth="1"/>
    <col min="2" max="2" width="28" style="16" customWidth="1"/>
    <col min="3" max="3" width="63.140625" style="16" customWidth="1"/>
    <col min="4" max="4" width="29.140625" style="16" customWidth="1"/>
    <col min="5" max="16384" width="9.140625" style="12"/>
  </cols>
  <sheetData>
    <row r="1" spans="1:4" ht="15.75" hidden="1" customHeight="1">
      <c r="A1" s="13"/>
      <c r="B1" s="14" t="s">
        <v>3</v>
      </c>
      <c r="C1" s="15"/>
    </row>
    <row r="2" spans="1:4" ht="15.75" customHeight="1">
      <c r="A2" s="64" t="s">
        <v>40</v>
      </c>
      <c r="B2" s="64"/>
      <c r="C2" s="64"/>
    </row>
    <row r="4" spans="1:4">
      <c r="A4" s="17" t="s">
        <v>35</v>
      </c>
      <c r="B4" s="17" t="s">
        <v>4</v>
      </c>
      <c r="C4" s="65" t="s">
        <v>44</v>
      </c>
      <c r="D4" s="65"/>
    </row>
    <row r="5" spans="1:4" ht="17.25" customHeight="1">
      <c r="A5" s="66" t="s">
        <v>36</v>
      </c>
      <c r="B5" s="67"/>
      <c r="C5" s="67"/>
      <c r="D5" s="67"/>
    </row>
    <row r="6" spans="1:4" ht="33.75" customHeight="1">
      <c r="A6" s="17" t="s">
        <v>5</v>
      </c>
      <c r="B6" s="18" t="s">
        <v>6</v>
      </c>
      <c r="C6" s="61" t="s">
        <v>48</v>
      </c>
      <c r="D6" s="61"/>
    </row>
    <row r="7" spans="1:4" ht="38.25" customHeight="1">
      <c r="A7" s="17" t="s">
        <v>7</v>
      </c>
      <c r="B7" s="18" t="s">
        <v>8</v>
      </c>
      <c r="C7" s="65" t="s">
        <v>42</v>
      </c>
      <c r="D7" s="65"/>
    </row>
    <row r="8" spans="1:4" ht="38.25" customHeight="1">
      <c r="A8" s="17" t="s">
        <v>9</v>
      </c>
      <c r="B8" s="18" t="s">
        <v>10</v>
      </c>
      <c r="C8" s="65" t="s">
        <v>43</v>
      </c>
      <c r="D8" s="65"/>
    </row>
    <row r="9" spans="1:4" ht="40.5" customHeight="1">
      <c r="A9" s="17" t="s">
        <v>11</v>
      </c>
      <c r="B9" s="18" t="s">
        <v>12</v>
      </c>
      <c r="C9" s="65" t="s">
        <v>45</v>
      </c>
      <c r="D9" s="65"/>
    </row>
    <row r="10" spans="1:4" ht="45" customHeight="1">
      <c r="A10" s="17" t="s">
        <v>13</v>
      </c>
      <c r="B10" s="18" t="s">
        <v>14</v>
      </c>
      <c r="C10" s="61" t="s">
        <v>52</v>
      </c>
      <c r="D10" s="61"/>
    </row>
    <row r="11" spans="1:4" ht="33.75" customHeight="1">
      <c r="A11" s="17" t="s">
        <v>15</v>
      </c>
      <c r="B11" s="18" t="s">
        <v>16</v>
      </c>
      <c r="C11" s="61" t="s">
        <v>41</v>
      </c>
      <c r="D11" s="61"/>
    </row>
    <row r="12" spans="1:4" ht="20.25" customHeight="1">
      <c r="A12" s="66" t="s">
        <v>37</v>
      </c>
      <c r="B12" s="67"/>
      <c r="C12" s="67"/>
      <c r="D12" s="67"/>
    </row>
    <row r="13" spans="1:4" ht="48" customHeight="1">
      <c r="A13" s="69" t="s">
        <v>17</v>
      </c>
      <c r="B13" s="71" t="s">
        <v>18</v>
      </c>
      <c r="C13" s="61" t="s">
        <v>52</v>
      </c>
      <c r="D13" s="62" t="s">
        <v>50</v>
      </c>
    </row>
    <row r="14" spans="1:4" ht="24.75" customHeight="1">
      <c r="A14" s="70"/>
      <c r="B14" s="72"/>
      <c r="C14" s="61"/>
      <c r="D14" s="63"/>
    </row>
    <row r="15" spans="1:4" ht="30.75" customHeight="1">
      <c r="A15" s="17" t="s">
        <v>19</v>
      </c>
      <c r="B15" s="18" t="s">
        <v>1</v>
      </c>
      <c r="C15" s="68" t="s">
        <v>46</v>
      </c>
      <c r="D15" s="68"/>
    </row>
    <row r="16" spans="1:4" ht="36" customHeight="1">
      <c r="A16" s="17" t="s">
        <v>20</v>
      </c>
      <c r="B16" s="18" t="s">
        <v>21</v>
      </c>
      <c r="C16" s="60" t="s">
        <v>47</v>
      </c>
      <c r="D16" s="60"/>
    </row>
    <row r="17" spans="1:4" ht="46.5" customHeight="1">
      <c r="A17" s="17" t="s">
        <v>22</v>
      </c>
      <c r="B17" s="18" t="s">
        <v>23</v>
      </c>
      <c r="C17" s="59" t="s">
        <v>49</v>
      </c>
      <c r="D17" s="59"/>
    </row>
    <row r="18" spans="1:4" ht="93" customHeight="1">
      <c r="A18" s="17" t="s">
        <v>24</v>
      </c>
      <c r="B18" s="18" t="s">
        <v>2</v>
      </c>
      <c r="C18" s="59" t="s">
        <v>53</v>
      </c>
      <c r="D18" s="60"/>
    </row>
    <row r="19" spans="1:4">
      <c r="A19" s="19"/>
      <c r="B19" s="20"/>
      <c r="C19" s="20"/>
    </row>
    <row r="20" spans="1:4">
      <c r="A20" s="58" t="s">
        <v>51</v>
      </c>
      <c r="B20" s="58"/>
      <c r="C20" s="58"/>
      <c r="D20" s="58"/>
    </row>
    <row r="21" spans="1:4">
      <c r="A21" s="58"/>
      <c r="B21" s="58"/>
      <c r="C21" s="58"/>
      <c r="D21" s="58"/>
    </row>
  </sheetData>
  <mergeCells count="19">
    <mergeCell ref="C15:D15"/>
    <mergeCell ref="C16:D16"/>
    <mergeCell ref="C17:D17"/>
    <mergeCell ref="C9:D9"/>
    <mergeCell ref="C10:D10"/>
    <mergeCell ref="C11:D11"/>
    <mergeCell ref="A12:D12"/>
    <mergeCell ref="A13:A14"/>
    <mergeCell ref="B13:B14"/>
    <mergeCell ref="A20:D21"/>
    <mergeCell ref="C18:D18"/>
    <mergeCell ref="C13:C14"/>
    <mergeCell ref="D13:D14"/>
    <mergeCell ref="A2:C2"/>
    <mergeCell ref="C4:D4"/>
    <mergeCell ref="A5:D5"/>
    <mergeCell ref="C6:D6"/>
    <mergeCell ref="C7:D7"/>
    <mergeCell ref="C8:D8"/>
  </mergeCells>
  <pageMargins left="0.7" right="0.7" top="0.75" bottom="0.75" header="0.3" footer="0.3"/>
  <pageSetup paperSize="9" scale="88" orientation="landscape" r:id="rId1"/>
  <headerFooter>
    <oddFooter>&amp;L8D25D6C0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Базові показники роботи</vt:lpstr>
      <vt:lpstr>Умови звіту</vt:lpstr>
      <vt:lpstr>'Базові показники роботи'!Область_печати</vt:lpstr>
      <vt:lpstr>'Умови звіту'!Область_печати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2017-07-12T10:08:39Z</dcterms:modified>
</cp:coreProperties>
</file>